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epartments\Engineering\000MASTER FILE\SIDEWALKS (24)\241085.00 - 2026 ADA Ramp Program\241085.02 - ADA City Wide Ramp Replacement\5  Plans and Specs\for RFP\"/>
    </mc:Choice>
  </mc:AlternateContent>
  <xr:revisionPtr revIDLastSave="0" documentId="13_ncr:1_{6B325FD0-AB4F-442B-95D4-BEC7DB132BF6}" xr6:coauthVersionLast="47" xr6:coauthVersionMax="47" xr10:uidLastSave="{00000000-0000-0000-0000-000000000000}"/>
  <bookViews>
    <workbookView xWindow="28680" yWindow="-120" windowWidth="29040" windowHeight="15720" xr2:uid="{7013657E-9D1B-48B8-B2AB-833A25082B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F23" i="1" s="1"/>
  <c r="F25" i="1" s="1"/>
  <c r="F18" i="1"/>
  <c r="F17" i="1"/>
  <c r="F16" i="1"/>
  <c r="F15" i="1"/>
  <c r="F14" i="1"/>
  <c r="F13" i="1"/>
  <c r="C12" i="1"/>
  <c r="F12" i="1" s="1"/>
  <c r="C11" i="1"/>
  <c r="F11" i="1" s="1"/>
  <c r="C10" i="1"/>
  <c r="F10" i="1" s="1"/>
  <c r="C9" i="1"/>
  <c r="F9" i="1" s="1"/>
  <c r="C8" i="1"/>
  <c r="F8" i="1" s="1"/>
  <c r="F20" i="1" l="1"/>
  <c r="F28" i="1" s="1"/>
</calcChain>
</file>

<file path=xl/sharedStrings.xml><?xml version="1.0" encoding="utf-8"?>
<sst xmlns="http://schemas.openxmlformats.org/spreadsheetml/2006/main" count="37" uniqueCount="31">
  <si>
    <t>ADA Ramps Replacement Project</t>
  </si>
  <si>
    <t>ITEM NO.</t>
  </si>
  <si>
    <t>DESCRIPTION</t>
  </si>
  <si>
    <t>QTY</t>
  </si>
  <si>
    <t>UNIT</t>
  </si>
  <si>
    <t>TOTAL</t>
  </si>
  <si>
    <t>6" Concrete Sidewalk Ramp</t>
  </si>
  <si>
    <t>S.F</t>
  </si>
  <si>
    <t>5' X 5' X 4" Level Concrete Ramp Pad</t>
  </si>
  <si>
    <t>Ramp Combined Curb &amp; Gutter, (mod), (Type 1)</t>
  </si>
  <si>
    <t>L.F</t>
  </si>
  <si>
    <t>SY</t>
  </si>
  <si>
    <t>Combined Curb &amp; Gutter (modified), Type (varies)</t>
  </si>
  <si>
    <t xml:space="preserve">4" Concrete Sidewalk, 4' wide </t>
  </si>
  <si>
    <t>4" Concrete Sidewalk with Edge Curb</t>
  </si>
  <si>
    <t>Aggregate Base (Type - AB3)</t>
  </si>
  <si>
    <t>Ton</t>
  </si>
  <si>
    <t>Asphalt Pavement Patching (2")</t>
  </si>
  <si>
    <t>Seeding, Fertilizing and Mulch</t>
  </si>
  <si>
    <t>ACRE</t>
  </si>
  <si>
    <t>Inlet Protection</t>
  </si>
  <si>
    <t>Each</t>
  </si>
  <si>
    <t>Traffic Control</t>
  </si>
  <si>
    <t>Lump Sum</t>
  </si>
  <si>
    <t>CONTRACTOR BID</t>
  </si>
  <si>
    <t>UNIT PRICE</t>
  </si>
  <si>
    <t>North of SW 27th to SW 25th between SW Brookfield St. &amp; Kingsrow Rd.</t>
  </si>
  <si>
    <t>22' X 5' Wide Valley Gutter</t>
  </si>
  <si>
    <t>Sub-Total</t>
  </si>
  <si>
    <t>TOTAL ESTIMATE</t>
  </si>
  <si>
    <t>Project No.  241085.02 &amp; 841100.09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</si>
</sst>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6" xfId="0" applyFont="1" applyBorder="1"/>
    <xf numFmtId="44" fontId="3" fillId="0" borderId="17" xfId="2" applyFont="1" applyBorder="1"/>
    <xf numFmtId="37" fontId="0" fillId="0" borderId="0" xfId="0" applyNumberFormat="1"/>
    <xf numFmtId="44" fontId="0" fillId="0" borderId="0" xfId="0" applyNumberFormat="1"/>
    <xf numFmtId="0" fontId="3" fillId="0" borderId="16" xfId="0" applyFont="1" applyBorder="1" applyAlignment="1">
      <alignment horizontal="center"/>
    </xf>
    <xf numFmtId="44" fontId="2" fillId="0" borderId="17" xfId="2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37" fontId="3" fillId="0" borderId="16" xfId="1" applyNumberFormat="1" applyFont="1" applyFill="1" applyBorder="1" applyAlignment="1">
      <alignment vertical="center"/>
    </xf>
    <xf numFmtId="44" fontId="3" fillId="0" borderId="16" xfId="2" applyFont="1" applyFill="1" applyBorder="1" applyAlignment="1">
      <alignment vertical="center"/>
    </xf>
    <xf numFmtId="43" fontId="3" fillId="0" borderId="16" xfId="1" applyFont="1" applyFill="1" applyBorder="1" applyAlignment="1">
      <alignment vertical="center"/>
    </xf>
    <xf numFmtId="44" fontId="5" fillId="0" borderId="16" xfId="2" applyFont="1" applyFill="1" applyBorder="1" applyAlignment="1">
      <alignment vertical="center"/>
    </xf>
    <xf numFmtId="44" fontId="6" fillId="0" borderId="17" xfId="2" applyFont="1" applyBorder="1"/>
    <xf numFmtId="44" fontId="5" fillId="0" borderId="17" xfId="2" applyFont="1" applyBorder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B04A2-C1A6-41F6-8B38-C90872C11D66}">
  <dimension ref="A1:M29"/>
  <sheetViews>
    <sheetView tabSelected="1" zoomScaleNormal="100" workbookViewId="0">
      <selection activeCell="B22" sqref="B22"/>
    </sheetView>
  </sheetViews>
  <sheetFormatPr defaultRowHeight="15" x14ac:dyDescent="0.25"/>
  <cols>
    <col min="1" max="1" width="11.140625" bestFit="1" customWidth="1"/>
    <col min="2" max="2" width="48.5703125" bestFit="1" customWidth="1"/>
    <col min="3" max="3" width="12.5703125" bestFit="1" customWidth="1"/>
    <col min="4" max="4" width="13.28515625" bestFit="1" customWidth="1"/>
    <col min="5" max="5" width="16.140625" bestFit="1" customWidth="1"/>
    <col min="6" max="6" width="19.42578125" bestFit="1" customWidth="1"/>
    <col min="7" max="7" width="13.28515625" bestFit="1" customWidth="1"/>
    <col min="8" max="8" width="16.42578125" bestFit="1" customWidth="1"/>
    <col min="9" max="9" width="16.42578125" customWidth="1"/>
    <col min="10" max="10" width="12.28515625" bestFit="1" customWidth="1"/>
    <col min="11" max="11" width="11.140625" bestFit="1" customWidth="1"/>
    <col min="13" max="13" width="13.28515625" bestFit="1" customWidth="1"/>
  </cols>
  <sheetData>
    <row r="1" spans="1:13" ht="27.75" customHeight="1" thickBot="1" x14ac:dyDescent="0.3">
      <c r="A1" s="31" t="s">
        <v>24</v>
      </c>
      <c r="B1" s="32"/>
      <c r="C1" s="32"/>
      <c r="D1" s="32"/>
      <c r="E1" s="32"/>
      <c r="F1" s="33"/>
    </row>
    <row r="2" spans="1:13" ht="20.100000000000001" customHeight="1" x14ac:dyDescent="0.25">
      <c r="A2" s="34" t="s">
        <v>30</v>
      </c>
      <c r="B2" s="35"/>
      <c r="C2" s="35"/>
      <c r="D2" s="35"/>
      <c r="E2" s="35"/>
      <c r="F2" s="36"/>
    </row>
    <row r="3" spans="1:13" ht="20.100000000000001" customHeight="1" x14ac:dyDescent="0.25">
      <c r="A3" s="37" t="s">
        <v>0</v>
      </c>
      <c r="B3" s="38"/>
      <c r="C3" s="38"/>
      <c r="D3" s="38"/>
      <c r="E3" s="38"/>
      <c r="F3" s="39"/>
      <c r="I3" s="1"/>
      <c r="J3" s="1"/>
    </row>
    <row r="4" spans="1:13" ht="20.100000000000001" customHeight="1" x14ac:dyDescent="0.25">
      <c r="A4" s="37" t="s">
        <v>26</v>
      </c>
      <c r="B4" s="38"/>
      <c r="C4" s="38"/>
      <c r="D4" s="38"/>
      <c r="E4" s="38"/>
      <c r="F4" s="39"/>
      <c r="H4" s="2"/>
      <c r="I4" s="2"/>
    </row>
    <row r="5" spans="1:13" ht="16.5" thickBot="1" x14ac:dyDescent="0.3">
      <c r="A5" s="3"/>
      <c r="B5" s="4"/>
      <c r="C5" s="4"/>
      <c r="D5" s="5"/>
      <c r="E5" s="4"/>
      <c r="F5" s="6"/>
    </row>
    <row r="6" spans="1:13" ht="15.75" x14ac:dyDescent="0.25">
      <c r="A6" s="7" t="s">
        <v>1</v>
      </c>
      <c r="B6" s="8" t="s">
        <v>2</v>
      </c>
      <c r="C6" s="8" t="s">
        <v>3</v>
      </c>
      <c r="D6" s="8" t="s">
        <v>4</v>
      </c>
      <c r="E6" s="8" t="s">
        <v>25</v>
      </c>
      <c r="F6" s="9" t="s">
        <v>5</v>
      </c>
    </row>
    <row r="7" spans="1:13" ht="21.75" customHeight="1" x14ac:dyDescent="0.25">
      <c r="A7" s="10"/>
      <c r="B7" s="22">
        <v>241085.02</v>
      </c>
      <c r="C7" s="12"/>
      <c r="D7" s="13"/>
      <c r="E7" s="12"/>
      <c r="F7" s="14"/>
      <c r="J7" s="17"/>
      <c r="K7" s="17"/>
      <c r="M7" s="18"/>
    </row>
    <row r="8" spans="1:13" ht="16.5" customHeight="1" x14ac:dyDescent="0.25">
      <c r="A8" s="10">
        <v>1</v>
      </c>
      <c r="B8" s="15" t="s">
        <v>6</v>
      </c>
      <c r="C8" s="23">
        <f>22*65</f>
        <v>1430</v>
      </c>
      <c r="D8" s="13" t="s">
        <v>7</v>
      </c>
      <c r="E8" s="24"/>
      <c r="F8" s="16">
        <f>E8*C8</f>
        <v>0</v>
      </c>
      <c r="J8" s="18"/>
      <c r="K8" s="17"/>
      <c r="M8" s="18"/>
    </row>
    <row r="9" spans="1:13" ht="16.5" customHeight="1" x14ac:dyDescent="0.25">
      <c r="A9" s="10">
        <v>2</v>
      </c>
      <c r="B9" s="12" t="s">
        <v>8</v>
      </c>
      <c r="C9" s="23">
        <f>19*25</f>
        <v>475</v>
      </c>
      <c r="D9" s="13" t="s">
        <v>7</v>
      </c>
      <c r="E9" s="24"/>
      <c r="F9" s="16">
        <f t="shared" ref="F9" si="0">E9*C9</f>
        <v>0</v>
      </c>
      <c r="J9" s="18"/>
    </row>
    <row r="10" spans="1:13" ht="16.5" customHeight="1" x14ac:dyDescent="0.25">
      <c r="A10" s="10">
        <v>3</v>
      </c>
      <c r="B10" s="12" t="s">
        <v>9</v>
      </c>
      <c r="C10" s="23">
        <f>(9*22)+10</f>
        <v>208</v>
      </c>
      <c r="D10" s="13" t="s">
        <v>10</v>
      </c>
      <c r="E10" s="24"/>
      <c r="F10" s="16">
        <f>E10*C10</f>
        <v>0</v>
      </c>
      <c r="J10" s="18"/>
    </row>
    <row r="11" spans="1:13" ht="16.5" customHeight="1" x14ac:dyDescent="0.25">
      <c r="A11" s="10">
        <v>4</v>
      </c>
      <c r="B11" s="12" t="s">
        <v>12</v>
      </c>
      <c r="C11" s="23">
        <f>22*10</f>
        <v>220</v>
      </c>
      <c r="D11" s="13" t="s">
        <v>10</v>
      </c>
      <c r="E11" s="24"/>
      <c r="F11" s="16">
        <f t="shared" ref="F11:F18" si="1">E11*C11</f>
        <v>0</v>
      </c>
      <c r="J11" s="18"/>
    </row>
    <row r="12" spans="1:13" ht="16.5" customHeight="1" x14ac:dyDescent="0.25">
      <c r="A12" s="10">
        <v>5</v>
      </c>
      <c r="B12" s="12" t="s">
        <v>13</v>
      </c>
      <c r="C12" s="23">
        <f>60*4*4</f>
        <v>960</v>
      </c>
      <c r="D12" s="13" t="s">
        <v>7</v>
      </c>
      <c r="E12" s="24"/>
      <c r="F12" s="16">
        <f t="shared" si="1"/>
        <v>0</v>
      </c>
      <c r="J12" s="18"/>
    </row>
    <row r="13" spans="1:13" ht="16.5" customHeight="1" x14ac:dyDescent="0.25">
      <c r="A13" s="10">
        <v>6</v>
      </c>
      <c r="B13" s="12" t="s">
        <v>14</v>
      </c>
      <c r="C13" s="23">
        <v>80</v>
      </c>
      <c r="D13" s="13" t="s">
        <v>7</v>
      </c>
      <c r="E13" s="24"/>
      <c r="F13" s="16">
        <f t="shared" si="1"/>
        <v>0</v>
      </c>
      <c r="J13" s="18"/>
    </row>
    <row r="14" spans="1:13" ht="16.5" customHeight="1" x14ac:dyDescent="0.25">
      <c r="A14" s="10">
        <v>7</v>
      </c>
      <c r="B14" s="15" t="s">
        <v>15</v>
      </c>
      <c r="C14" s="23">
        <v>40</v>
      </c>
      <c r="D14" s="13" t="s">
        <v>16</v>
      </c>
      <c r="E14" s="24"/>
      <c r="F14" s="16">
        <f t="shared" si="1"/>
        <v>0</v>
      </c>
      <c r="J14" s="18"/>
      <c r="L14" s="18"/>
    </row>
    <row r="15" spans="1:13" ht="16.5" customHeight="1" x14ac:dyDescent="0.25">
      <c r="A15" s="10">
        <v>8</v>
      </c>
      <c r="B15" s="15" t="s">
        <v>17</v>
      </c>
      <c r="C15" s="23">
        <v>16</v>
      </c>
      <c r="D15" s="13" t="s">
        <v>16</v>
      </c>
      <c r="E15" s="24"/>
      <c r="F15" s="16">
        <f t="shared" si="1"/>
        <v>0</v>
      </c>
      <c r="J15" s="18"/>
    </row>
    <row r="16" spans="1:13" ht="16.5" customHeight="1" x14ac:dyDescent="0.25">
      <c r="A16" s="10">
        <v>9</v>
      </c>
      <c r="B16" s="15" t="s">
        <v>18</v>
      </c>
      <c r="C16" s="25">
        <v>0.1</v>
      </c>
      <c r="D16" s="19" t="s">
        <v>19</v>
      </c>
      <c r="E16" s="24"/>
      <c r="F16" s="16">
        <f t="shared" si="1"/>
        <v>0</v>
      </c>
      <c r="J16" s="18"/>
    </row>
    <row r="17" spans="1:13" ht="16.5" customHeight="1" x14ac:dyDescent="0.25">
      <c r="A17" s="10">
        <v>10</v>
      </c>
      <c r="B17" s="15" t="s">
        <v>20</v>
      </c>
      <c r="C17" s="23">
        <v>1</v>
      </c>
      <c r="D17" s="19" t="s">
        <v>21</v>
      </c>
      <c r="E17" s="24"/>
      <c r="F17" s="16">
        <f t="shared" si="1"/>
        <v>0</v>
      </c>
      <c r="J17" s="18"/>
    </row>
    <row r="18" spans="1:13" ht="16.5" customHeight="1" x14ac:dyDescent="0.25">
      <c r="A18" s="10">
        <v>11</v>
      </c>
      <c r="B18" s="15" t="s">
        <v>22</v>
      </c>
      <c r="C18" s="23">
        <v>1</v>
      </c>
      <c r="D18" s="19" t="s">
        <v>23</v>
      </c>
      <c r="E18" s="24"/>
      <c r="F18" s="16">
        <f t="shared" si="1"/>
        <v>0</v>
      </c>
      <c r="J18" s="18"/>
    </row>
    <row r="19" spans="1:13" ht="15.75" x14ac:dyDescent="0.25">
      <c r="A19" s="10"/>
      <c r="B19" s="15"/>
      <c r="C19" s="23"/>
      <c r="D19" s="19"/>
      <c r="E19" s="24"/>
      <c r="F19" s="16"/>
      <c r="J19" s="18"/>
    </row>
    <row r="20" spans="1:13" ht="15.75" x14ac:dyDescent="0.25">
      <c r="A20" s="10"/>
      <c r="B20" s="15"/>
      <c r="C20" s="23"/>
      <c r="D20" s="19"/>
      <c r="E20" s="26" t="s">
        <v>28</v>
      </c>
      <c r="F20" s="28">
        <f>SUM(F8:F19)</f>
        <v>0</v>
      </c>
      <c r="J20" s="18"/>
    </row>
    <row r="21" spans="1:13" ht="15.75" x14ac:dyDescent="0.25">
      <c r="A21" s="10"/>
      <c r="B21" s="15"/>
      <c r="C21" s="23"/>
      <c r="D21" s="19"/>
      <c r="E21" s="26"/>
      <c r="F21" s="27"/>
      <c r="J21" s="18"/>
    </row>
    <row r="22" spans="1:13" ht="21.75" customHeight="1" x14ac:dyDescent="0.25">
      <c r="A22" s="10"/>
      <c r="B22" s="22">
        <v>841100.09</v>
      </c>
      <c r="C22" s="23"/>
      <c r="D22" s="19"/>
      <c r="E22" s="24"/>
      <c r="F22" s="16"/>
      <c r="J22" s="18"/>
    </row>
    <row r="23" spans="1:13" ht="16.5" customHeight="1" x14ac:dyDescent="0.25">
      <c r="A23" s="10">
        <v>12</v>
      </c>
      <c r="B23" s="15" t="s">
        <v>27</v>
      </c>
      <c r="C23" s="23">
        <f>41*5*0.1111</f>
        <v>22.775500000000001</v>
      </c>
      <c r="D23" s="13" t="s">
        <v>11</v>
      </c>
      <c r="E23" s="24"/>
      <c r="F23" s="16">
        <f>E23*C23</f>
        <v>0</v>
      </c>
      <c r="J23" s="18"/>
      <c r="K23" s="17"/>
      <c r="M23" s="18"/>
    </row>
    <row r="24" spans="1:13" ht="15.75" x14ac:dyDescent="0.25">
      <c r="A24" s="10"/>
      <c r="B24" s="15"/>
      <c r="C24" s="23"/>
      <c r="D24" s="19"/>
      <c r="E24" s="24"/>
      <c r="F24" s="16"/>
      <c r="J24" s="18"/>
    </row>
    <row r="25" spans="1:13" ht="15.75" x14ac:dyDescent="0.25">
      <c r="A25" s="10"/>
      <c r="B25" s="15"/>
      <c r="C25" s="23"/>
      <c r="D25" s="19"/>
      <c r="E25" s="26" t="s">
        <v>28</v>
      </c>
      <c r="F25" s="28">
        <f>SUM(F23:F24)</f>
        <v>0</v>
      </c>
      <c r="J25" s="18"/>
    </row>
    <row r="26" spans="1:13" ht="15.75" x14ac:dyDescent="0.25">
      <c r="A26" s="10"/>
      <c r="B26" s="15"/>
      <c r="C26" s="23"/>
      <c r="D26" s="19"/>
      <c r="E26" s="24"/>
      <c r="F26" s="16"/>
      <c r="J26" s="18"/>
    </row>
    <row r="27" spans="1:13" ht="15.75" x14ac:dyDescent="0.25">
      <c r="A27" s="10"/>
      <c r="B27" s="15"/>
      <c r="C27" s="23"/>
      <c r="D27" s="19"/>
      <c r="E27" s="24"/>
      <c r="F27" s="16"/>
      <c r="J27" s="18"/>
    </row>
    <row r="28" spans="1:13" ht="21" customHeight="1" x14ac:dyDescent="0.25">
      <c r="A28" s="10"/>
      <c r="B28" s="11"/>
      <c r="C28" s="12"/>
      <c r="D28" s="29" t="s">
        <v>29</v>
      </c>
      <c r="E28" s="30"/>
      <c r="F28" s="20">
        <f>F20+F25</f>
        <v>0</v>
      </c>
      <c r="G28" s="18"/>
    </row>
    <row r="29" spans="1:13" ht="16.5" thickBot="1" x14ac:dyDescent="0.3">
      <c r="A29" s="21"/>
      <c r="B29" s="4"/>
      <c r="C29" s="4"/>
      <c r="D29" s="5"/>
      <c r="E29" s="4"/>
      <c r="F29" s="6"/>
    </row>
  </sheetData>
  <mergeCells count="5">
    <mergeCell ref="D28:E28"/>
    <mergeCell ref="A1:F1"/>
    <mergeCell ref="A2:F2"/>
    <mergeCell ref="A3:F3"/>
    <mergeCell ref="A4:F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Schuetz</dc:creator>
  <cp:lastModifiedBy>Vincent Schuetz</cp:lastModifiedBy>
  <cp:lastPrinted>2026-02-12T16:35:27Z</cp:lastPrinted>
  <dcterms:created xsi:type="dcterms:W3CDTF">2026-02-12T16:20:42Z</dcterms:created>
  <dcterms:modified xsi:type="dcterms:W3CDTF">2026-03-18T14:57:18Z</dcterms:modified>
</cp:coreProperties>
</file>